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5"/>
    <sheet state="visible" name="Version &amp; Approval" sheetId="2" r:id="rId6"/>
    <sheet state="visible" name="Questionnaire" sheetId="3" r:id="rId7"/>
    <sheet state="visible" name="Scoring" sheetId="4" r:id="rId8"/>
    <sheet state="visible" name="Vendor Summary" sheetId="5" r:id="rId9"/>
  </sheets>
  <definedNames/>
  <calcPr/>
</workbook>
</file>

<file path=xl/sharedStrings.xml><?xml version="1.0" encoding="utf-8"?>
<sst xmlns="http://schemas.openxmlformats.org/spreadsheetml/2006/main" count="202" uniqueCount="173">
  <si>
    <t>Vendor Security Questionnaire</t>
  </si>
  <si>
    <t>SIG-lite Baseline · Risk Scoring · Renewal Tracking</t>
  </si>
  <si>
    <t>DOCUMENT CONTROL</t>
  </si>
  <si>
    <t>Organization Name:</t>
  </si>
  <si>
    <t>Department / Team:</t>
  </si>
  <si>
    <t>Document Owner:</t>
  </si>
  <si>
    <t>Author / Prepared By:</t>
  </si>
  <si>
    <t>Version:</t>
  </si>
  <si>
    <t>1.0</t>
  </si>
  <si>
    <t>Status:</t>
  </si>
  <si>
    <t>Draft</t>
  </si>
  <si>
    <t>Date Created:</t>
  </si>
  <si>
    <t>Last Reviewed:</t>
  </si>
  <si>
    <t>Next Review Date:</t>
  </si>
  <si>
    <t>Classification:</t>
  </si>
  <si>
    <t>Confidential</t>
  </si>
  <si>
    <t>Distribution:</t>
  </si>
  <si>
    <t>Internal — do not distribute externally without approval</t>
  </si>
  <si>
    <t>ℹ  Version history and approval sign-off are maintained in the 'Version &amp; Approval' tab.</t>
  </si>
  <si>
    <r>
      <rPr>
        <rFont val="Arial"/>
        <i/>
        <color rgb="FF888888"/>
        <sz val="8.0"/>
      </rPr>
      <t xml:space="preserve">© SecureSlate | </t>
    </r>
    <r>
      <rPr>
        <rFont val="Arial"/>
        <i/>
        <color rgb="FF1155CC"/>
        <sz val="8.0"/>
        <u/>
      </rPr>
      <t>getsecureslate.com</t>
    </r>
    <r>
      <rPr>
        <rFont val="Arial"/>
        <i/>
        <color rgb="FF888888"/>
        <sz val="8.0"/>
      </rPr>
      <t xml:space="preserve"> | Template v1.0 | Provided for informational purposes. Consult qualified professionals for compliance advice.</t>
    </r>
  </si>
  <si>
    <t>VERSION HISTORY</t>
  </si>
  <si>
    <t>Version</t>
  </si>
  <si>
    <t>Date</t>
  </si>
  <si>
    <t>Description of Changes</t>
  </si>
  <si>
    <t>Changed By</t>
  </si>
  <si>
    <t>Reviewed By</t>
  </si>
  <si>
    <t>Approved By</t>
  </si>
  <si>
    <t>Initial release</t>
  </si>
  <si>
    <t>APPROVAL SIGN-OFF</t>
  </si>
  <si>
    <t>Role</t>
  </si>
  <si>
    <t>Name (Print)</t>
  </si>
  <si>
    <t>Signature</t>
  </si>
  <si>
    <t>Comments</t>
  </si>
  <si>
    <t>Prepared By</t>
  </si>
  <si>
    <t>Reviewed By (Security Team)</t>
  </si>
  <si>
    <t>Reviewed By (Legal / DPO)</t>
  </si>
  <si>
    <t>Approved By (CISO / Security Lead)</t>
  </si>
  <si>
    <t>Approved By (Executive Sponsor)</t>
  </si>
  <si>
    <t>This document is controlled. Any printed copy is uncontrolled unless stamped 'CONTROLLED COPY'. Refer to getsecureslate.com for the latest version.</t>
  </si>
  <si>
    <t>VENDOR SECURITY QUESTIONNAIRE (SIG-lite)</t>
  </si>
  <si>
    <t>#</t>
  </si>
  <si>
    <t>Domain</t>
  </si>
  <si>
    <t>Question</t>
  </si>
  <si>
    <t>Response</t>
  </si>
  <si>
    <t>Yes/No/N/A</t>
  </si>
  <si>
    <t>Risk Flag</t>
  </si>
  <si>
    <t>Notes / Evidence Required</t>
  </si>
  <si>
    <t>Score</t>
  </si>
  <si>
    <t>Fill vendor name in Cover tab. Answer each question. Score auto-calculated in Scoring tab.</t>
  </si>
  <si>
    <t>Governance</t>
  </si>
  <si>
    <t>Does the vendor have a documented Information Security Policy?</t>
  </si>
  <si>
    <t>Provide policy name and last review date</t>
  </si>
  <si>
    <t>Is there a designated CISO or security lead?</t>
  </si>
  <si>
    <t>Provide name and title</t>
  </si>
  <si>
    <t>Does the vendor have a risk management program?</t>
  </si>
  <si>
    <t>Describe process and cadence</t>
  </si>
  <si>
    <t>Access Control</t>
  </si>
  <si>
    <t>Is MFA enforced for all remote access?</t>
  </si>
  <si>
    <t>Describe MFA solution used</t>
  </si>
  <si>
    <t>Are privileged accounts reviewed quarterly?</t>
  </si>
  <si>
    <t>Provide last review date</t>
  </si>
  <si>
    <t>Is access provisioning tied to a formal onboarding process?</t>
  </si>
  <si>
    <t>Describe process</t>
  </si>
  <si>
    <t>Are access rights revoked within 24 hours of termination?</t>
  </si>
  <si>
    <t>Describe offboarding process</t>
  </si>
  <si>
    <t>Data Security</t>
  </si>
  <si>
    <t>Is customer data encrypted at rest (AES-256 or equivalent)?</t>
  </si>
  <si>
    <t>Describe encryption approach</t>
  </si>
  <si>
    <t>Is data encrypted in transit (TLS 1.2+)?</t>
  </si>
  <si>
    <t>Confirm TLS version used</t>
  </si>
  <si>
    <t>Does the vendor have a data classification policy?</t>
  </si>
  <si>
    <t>Provide classification tiers</t>
  </si>
  <si>
    <t>Are data retention and deletion procedures documented?</t>
  </si>
  <si>
    <t>Provide policy</t>
  </si>
  <si>
    <t>Vulnerability Management</t>
  </si>
  <si>
    <t>Is there a formal patch management process?</t>
  </si>
  <si>
    <t>Describe SLA for critical patches</t>
  </si>
  <si>
    <t>Are vulnerability scans performed at least quarterly?</t>
  </si>
  <si>
    <t>Provide last scan date</t>
  </si>
  <si>
    <t>Is penetration testing performed annually?</t>
  </si>
  <si>
    <t>Provide last pentest date and scope</t>
  </si>
  <si>
    <t>Incident Response</t>
  </si>
  <si>
    <t>Does the vendor have a documented Incident Response Plan?</t>
  </si>
  <si>
    <t>Request copy</t>
  </si>
  <si>
    <t>What is the vendor's breach notification timeline?</t>
  </si>
  <si>
    <t>Confirm SLA (e.g., 72 hours)</t>
  </si>
  <si>
    <t>Has the vendor experienced a security incident in the last 24 months?</t>
  </si>
  <si>
    <t>If yes, provide summary</t>
  </si>
  <si>
    <t>Business Continuity</t>
  </si>
  <si>
    <t>Does the vendor have a Business Continuity Plan?</t>
  </si>
  <si>
    <t>Request last test date</t>
  </si>
  <si>
    <t>What is the vendor's target RTO?</t>
  </si>
  <si>
    <t>Confirm RTO commitment</t>
  </si>
  <si>
    <t>Are backups tested at least annually?</t>
  </si>
  <si>
    <t>Provide last backup restoration test date</t>
  </si>
  <si>
    <t>Compliance</t>
  </si>
  <si>
    <t>Does the vendor hold SOC 2 Type II certification?</t>
  </si>
  <si>
    <t>Request current report</t>
  </si>
  <si>
    <t>Is the vendor ISO 27001 certified?</t>
  </si>
  <si>
    <t>Request certificate</t>
  </si>
  <si>
    <t>Does the vendor comply with applicable data protection regulations?</t>
  </si>
  <si>
    <t>List applicable regulations</t>
  </si>
  <si>
    <t>Third-Party Risk</t>
  </si>
  <si>
    <t>Does the vendor conduct security reviews of their sub-processors?</t>
  </si>
  <si>
    <t>Are sub-processors disclosed to customers?</t>
  </si>
  <si>
    <t>List key sub-processors</t>
  </si>
  <si>
    <t>Physical Security</t>
  </si>
  <si>
    <t>Are data centres certified (e.g., SOC 2, ISO 27001, Tier III+)?</t>
  </si>
  <si>
    <t>Provide certification details</t>
  </si>
  <si>
    <t>Is physical access to sensitive areas controlled and logged?</t>
  </si>
  <si>
    <t>Describe access controls</t>
  </si>
  <si>
    <t>Security Training</t>
  </si>
  <si>
    <t>Is mandatory security awareness training provided to all staff?</t>
  </si>
  <si>
    <t>Confirm cadence</t>
  </si>
  <si>
    <t>Is phishing simulation conducted at least annually?</t>
  </si>
  <si>
    <t>Provide last simulation date</t>
  </si>
  <si>
    <t>Personnel Security</t>
  </si>
  <si>
    <t>Are background checks conducted for staff with data access?</t>
  </si>
  <si>
    <t>Describe screening process</t>
  </si>
  <si>
    <t>VENDOR RISK SCORE</t>
  </si>
  <si>
    <t>Vendor Name:</t>
  </si>
  <si>
    <t>Assessment Date:</t>
  </si>
  <si>
    <t>Assessor:</t>
  </si>
  <si>
    <t>Total Possible Score:</t>
  </si>
  <si>
    <t>Score Achieved:</t>
  </si>
  <si>
    <t>Score %:</t>
  </si>
  <si>
    <t>Risk Rating:</t>
  </si>
  <si>
    <t>Score Range</t>
  </si>
  <si>
    <t>Rating</t>
  </si>
  <si>
    <t>Action</t>
  </si>
  <si>
    <t>≥ 90%</t>
  </si>
  <si>
    <t>Low Risk</t>
  </si>
  <si>
    <t>Proceed with standard monitoring</t>
  </si>
  <si>
    <t>75–89%</t>
  </si>
  <si>
    <t>Medium Risk</t>
  </si>
  <si>
    <t>Proceed with enhanced monitoring</t>
  </si>
  <si>
    <t>50–74%</t>
  </si>
  <si>
    <t>High Risk</t>
  </si>
  <si>
    <t>Remediation plan required before approval</t>
  </si>
  <si>
    <t>&lt; 50%</t>
  </si>
  <si>
    <t>Critical Risk</t>
  </si>
  <si>
    <t>Do not engage without executive approval</t>
  </si>
  <si>
    <t>VENDOR REGISTER &amp; RENEWAL TRACKER</t>
  </si>
  <si>
    <t>Vendor Name</t>
  </si>
  <si>
    <t>Category</t>
  </si>
  <si>
    <t>Risk Tier</t>
  </si>
  <si>
    <t>Assessment Date</t>
  </si>
  <si>
    <t>Score %</t>
  </si>
  <si>
    <t>Risk Rating</t>
  </si>
  <si>
    <t>Next Review</t>
  </si>
  <si>
    <t>Status</t>
  </si>
  <si>
    <t>Acme Cloud Ltd</t>
  </si>
  <si>
    <t>Cloud Infrastructure</t>
  </si>
  <si>
    <t>High</t>
  </si>
  <si>
    <t>2026-01-15</t>
  </si>
  <si>
    <t>82%</t>
  </si>
  <si>
    <t>2027-01-15</t>
  </si>
  <si>
    <t>CISO</t>
  </si>
  <si>
    <t>Approved</t>
  </si>
  <si>
    <t>DataSync Inc</t>
  </si>
  <si>
    <t>Data Processor</t>
  </si>
  <si>
    <t>Medium</t>
  </si>
  <si>
    <t>2026-03-10</t>
  </si>
  <si>
    <t>91%</t>
  </si>
  <si>
    <t>2027-03-10</t>
  </si>
  <si>
    <t>IT Manager</t>
  </si>
  <si>
    <t>SecureVault</t>
  </si>
  <si>
    <t>Security Services</t>
  </si>
  <si>
    <t>Low</t>
  </si>
  <si>
    <t>2026-05-01</t>
  </si>
  <si>
    <t>76%</t>
  </si>
  <si>
    <t>2027-05-01</t>
  </si>
  <si>
    <t>Under Review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</si>
</sst>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24.0"/>
      <color rgb="FFFFFFFF"/>
      <name val="Arial"/>
    </font>
    <font/>
    <font>
      <i/>
      <sz val="13.0"/>
      <color rgb="FFFFFFFF"/>
      <name val="Arial"/>
    </font>
    <font>
      <b/>
      <sz val="11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i/>
      <sz val="10.0"/>
      <color rgb="FF000000"/>
      <name val="Arial"/>
    </font>
    <font>
      <i/>
      <sz val="9.0"/>
      <color rgb="FF2F5597"/>
      <name val="Arial"/>
    </font>
    <font>
      <i/>
      <u/>
      <sz val="8.0"/>
      <color rgb="FF888888"/>
      <name val="Arial"/>
    </font>
    <font>
      <b/>
      <sz val="12.0"/>
      <color rgb="FFFFFFFF"/>
      <name val="Arial"/>
    </font>
    <font>
      <sz val="11.0"/>
      <color theme="1"/>
      <name val="Calibri"/>
    </font>
    <font>
      <i/>
      <sz val="8.0"/>
      <color rgb="FF888888"/>
      <name val="Arial"/>
    </font>
    <font>
      <b/>
      <sz val="13.0"/>
      <color rgb="FFFFFFFF"/>
      <name val="Arial"/>
    </font>
    <font>
      <i/>
      <sz val="10.0"/>
      <color rgb="FF555555"/>
      <name val="Arial"/>
    </font>
    <font>
      <b/>
      <sz val="14.0"/>
      <color rgb="FFFFFFFF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F5597"/>
        <bgColor rgb="FF2F5597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EEF2FF"/>
        <bgColor rgb="FFEEF2FF"/>
      </patternFill>
    </fill>
    <fill>
      <patternFill patternType="solid">
        <fgColor rgb="FFF9F9F9"/>
        <bgColor rgb="FFF9F9F9"/>
      </patternFill>
    </fill>
    <fill>
      <patternFill patternType="solid">
        <fgColor rgb="FFE2EFDA"/>
        <bgColor rgb="FFE2EFDA"/>
      </patternFill>
    </fill>
    <fill>
      <patternFill patternType="solid">
        <fgColor rgb="FFFFEB9C"/>
        <bgColor rgb="FFFFEB9C"/>
      </patternFill>
    </fill>
    <fill>
      <patternFill patternType="solid">
        <fgColor rgb="FFFCE4D6"/>
        <bgColor rgb="FFFCE4D6"/>
      </patternFill>
    </fill>
    <fill>
      <patternFill patternType="solid">
        <fgColor rgb="FFFFC7CE"/>
        <bgColor rgb="FFFFC7CE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0"/>
    </xf>
    <xf borderId="4" fillId="2" fontId="4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6" fillId="0" fontId="2" numFmtId="0" xfId="0" applyBorder="1" applyFont="1"/>
    <xf borderId="7" fillId="4" fontId="5" numFmtId="0" xfId="0" applyAlignment="1" applyBorder="1" applyFill="1" applyFont="1">
      <alignment horizontal="left" shrinkToFit="0" vertical="center" wrapText="0"/>
    </xf>
    <xf borderId="4" fillId="5" fontId="6" numFmtId="0" xfId="0" applyAlignment="1" applyBorder="1" applyFill="1" applyFont="1">
      <alignment horizontal="left" shrinkToFit="0" vertical="center" wrapText="0"/>
    </xf>
    <xf borderId="4" fillId="5" fontId="7" numFmtId="0" xfId="0" applyAlignment="1" applyBorder="1" applyFont="1">
      <alignment horizontal="left" shrinkToFit="0" vertical="center" wrapText="0"/>
    </xf>
    <xf borderId="1" fillId="6" fontId="8" numFmtId="0" xfId="0" applyAlignment="1" applyBorder="1" applyFill="1" applyFont="1">
      <alignment horizontal="left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1" fillId="2" fontId="10" numFmtId="0" xfId="0" applyAlignment="1" applyBorder="1" applyFont="1">
      <alignment horizontal="center" shrinkToFit="0" vertical="center" wrapText="0"/>
    </xf>
    <xf borderId="7" fillId="3" fontId="4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left" shrinkToFit="0" vertical="center" wrapText="0"/>
    </xf>
    <xf borderId="7" fillId="5" fontId="6" numFmtId="0" xfId="0" applyAlignment="1" applyBorder="1" applyFont="1">
      <alignment horizontal="center" shrinkToFit="0" vertical="center" wrapText="0"/>
    </xf>
    <xf borderId="7" fillId="5" fontId="6" numFmtId="0" xfId="0" applyAlignment="1" applyBorder="1" applyFont="1">
      <alignment horizontal="left" shrinkToFit="0" vertical="center" wrapText="0"/>
    </xf>
    <xf borderId="4" fillId="3" fontId="4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shrinkToFit="0" vertical="bottom" wrapText="0"/>
    </xf>
    <xf borderId="7" fillId="5" fontId="5" numFmtId="0" xfId="0" applyAlignment="1" applyBorder="1" applyFont="1">
      <alignment horizontal="left" shrinkToFit="0" vertical="center" wrapText="0"/>
    </xf>
    <xf borderId="1" fillId="7" fontId="12" numFmtId="0" xfId="0" applyAlignment="1" applyBorder="1" applyFill="1" applyFont="1">
      <alignment horizontal="left" shrinkToFit="0" vertical="center" wrapText="1"/>
    </xf>
    <xf borderId="1" fillId="2" fontId="13" numFmtId="0" xfId="0" applyAlignment="1" applyBorder="1" applyFont="1">
      <alignment horizontal="center" shrinkToFit="0" vertical="center" wrapText="0"/>
    </xf>
    <xf borderId="4" fillId="4" fontId="7" numFmtId="0" xfId="0" applyAlignment="1" applyBorder="1" applyFont="1">
      <alignment horizontal="left" shrinkToFit="0" vertical="center" wrapText="0"/>
    </xf>
    <xf borderId="7" fillId="4" fontId="6" numFmtId="0" xfId="0" applyAlignment="1" applyBorder="1" applyFont="1">
      <alignment horizontal="left" shrinkToFit="0" vertical="center" wrapText="1"/>
    </xf>
    <xf borderId="7" fillId="4" fontId="14" numFmtId="0" xfId="0" applyAlignment="1" applyBorder="1" applyFont="1">
      <alignment horizontal="left" shrinkToFit="0" vertical="center" wrapText="1"/>
    </xf>
    <xf borderId="7" fillId="5" fontId="6" numFmtId="0" xfId="0" applyAlignment="1" applyBorder="1" applyFont="1">
      <alignment horizontal="left" shrinkToFit="0" vertical="center" wrapText="1"/>
    </xf>
    <xf borderId="7" fillId="5" fontId="14" numFmtId="0" xfId="0" applyAlignment="1" applyBorder="1" applyFont="1">
      <alignment horizontal="left" shrinkToFit="0" vertical="center" wrapText="1"/>
    </xf>
    <xf borderId="1" fillId="2" fontId="15" numFmtId="0" xfId="0" applyAlignment="1" applyBorder="1" applyFont="1">
      <alignment horizontal="center" shrinkToFit="0" vertical="center" wrapText="0"/>
    </xf>
    <xf borderId="8" fillId="4" fontId="5" numFmtId="0" xfId="0" applyAlignment="1" applyBorder="1" applyFont="1">
      <alignment horizontal="left" shrinkToFit="0" vertical="center" wrapText="0"/>
    </xf>
    <xf borderId="0" fillId="0" fontId="6" numFmtId="0" xfId="0" applyAlignment="1" applyFont="1">
      <alignment horizontal="left" shrinkToFit="0" vertical="center" wrapText="0"/>
    </xf>
    <xf borderId="8" fillId="5" fontId="6" numFmtId="0" xfId="0" applyAlignment="1" applyBorder="1" applyFont="1">
      <alignment horizontal="center" shrinkToFit="0" vertical="center" wrapText="0"/>
    </xf>
    <xf borderId="8" fillId="5" fontId="5" numFmtId="0" xfId="0" applyAlignment="1" applyBorder="1" applyFont="1">
      <alignment horizontal="center" shrinkToFit="0" vertical="center" wrapText="0"/>
    </xf>
    <xf borderId="8" fillId="3" fontId="4" numFmtId="0" xfId="0" applyAlignment="1" applyBorder="1" applyFont="1">
      <alignment horizontal="center" shrinkToFit="0" vertical="center" wrapText="0"/>
    </xf>
    <xf borderId="8" fillId="8" fontId="6" numFmtId="0" xfId="0" applyAlignment="1" applyBorder="1" applyFill="1" applyFont="1">
      <alignment horizontal="center" shrinkToFit="0" vertical="center" wrapText="0"/>
    </xf>
    <xf borderId="8" fillId="8" fontId="5" numFmtId="0" xfId="0" applyAlignment="1" applyBorder="1" applyFont="1">
      <alignment horizontal="center" shrinkToFit="0" vertical="center" wrapText="0"/>
    </xf>
    <xf borderId="8" fillId="8" fontId="6" numFmtId="0" xfId="0" applyAlignment="1" applyBorder="1" applyFont="1">
      <alignment horizontal="left" shrinkToFit="0" vertical="center" wrapText="1"/>
    </xf>
    <xf borderId="8" fillId="9" fontId="6" numFmtId="0" xfId="0" applyAlignment="1" applyBorder="1" applyFill="1" applyFont="1">
      <alignment horizontal="center" shrinkToFit="0" vertical="center" wrapText="0"/>
    </xf>
    <xf borderId="8" fillId="9" fontId="5" numFmtId="0" xfId="0" applyAlignment="1" applyBorder="1" applyFont="1">
      <alignment horizontal="center" shrinkToFit="0" vertical="center" wrapText="0"/>
    </xf>
    <xf borderId="8" fillId="9" fontId="6" numFmtId="0" xfId="0" applyAlignment="1" applyBorder="1" applyFont="1">
      <alignment horizontal="left" shrinkToFit="0" vertical="center" wrapText="1"/>
    </xf>
    <xf borderId="8" fillId="10" fontId="6" numFmtId="0" xfId="0" applyAlignment="1" applyBorder="1" applyFill="1" applyFont="1">
      <alignment horizontal="center" shrinkToFit="0" vertical="center" wrapText="0"/>
    </xf>
    <xf borderId="8" fillId="10" fontId="5" numFmtId="0" xfId="0" applyAlignment="1" applyBorder="1" applyFont="1">
      <alignment horizontal="center" shrinkToFit="0" vertical="center" wrapText="0"/>
    </xf>
    <xf borderId="8" fillId="10" fontId="6" numFmtId="0" xfId="0" applyAlignment="1" applyBorder="1" applyFont="1">
      <alignment horizontal="left" shrinkToFit="0" vertical="center" wrapText="1"/>
    </xf>
    <xf borderId="8" fillId="11" fontId="6" numFmtId="0" xfId="0" applyAlignment="1" applyBorder="1" applyFill="1" applyFont="1">
      <alignment horizontal="center" shrinkToFit="0" vertical="center" wrapText="0"/>
    </xf>
    <xf borderId="8" fillId="11" fontId="5" numFmtId="0" xfId="0" applyAlignment="1" applyBorder="1" applyFont="1">
      <alignment horizontal="center" shrinkToFit="0" vertical="center" wrapText="0"/>
    </xf>
    <xf borderId="8" fillId="11" fontId="6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etsecureslat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2.0"/>
    <col customWidth="1" min="3" max="3" width="42.0"/>
    <col customWidth="1" min="4" max="4" width="20.0"/>
    <col customWidth="1" min="5" max="26" width="8.71"/>
  </cols>
  <sheetData>
    <row r="1" ht="7.5" customHeight="1"/>
    <row r="2" ht="63.75" customHeight="1">
      <c r="B2" s="1" t="s">
        <v>0</v>
      </c>
      <c r="C2" s="2"/>
      <c r="D2" s="3"/>
    </row>
    <row r="3" ht="31.5" customHeight="1">
      <c r="B3" s="4" t="s">
        <v>1</v>
      </c>
      <c r="C3" s="2"/>
      <c r="D3" s="3"/>
    </row>
    <row r="5" ht="18.0" customHeight="1">
      <c r="B5" s="5" t="s">
        <v>2</v>
      </c>
      <c r="C5" s="6"/>
      <c r="D5" s="7"/>
    </row>
    <row r="6" ht="19.5" customHeight="1">
      <c r="B6" s="8" t="s">
        <v>3</v>
      </c>
      <c r="C6" s="9"/>
      <c r="D6" s="7"/>
    </row>
    <row r="7" ht="19.5" customHeight="1">
      <c r="B7" s="8" t="s">
        <v>4</v>
      </c>
      <c r="C7" s="9"/>
      <c r="D7" s="7"/>
    </row>
    <row r="8" ht="19.5" customHeight="1">
      <c r="B8" s="8" t="s">
        <v>5</v>
      </c>
      <c r="C8" s="9"/>
      <c r="D8" s="7"/>
    </row>
    <row r="9" ht="19.5" customHeight="1">
      <c r="B9" s="8" t="s">
        <v>6</v>
      </c>
      <c r="C9" s="9"/>
      <c r="D9" s="7"/>
    </row>
    <row r="10" ht="19.5" customHeight="1">
      <c r="B10" s="8" t="s">
        <v>7</v>
      </c>
      <c r="C10" s="9" t="s">
        <v>8</v>
      </c>
      <c r="D10" s="7"/>
    </row>
    <row r="11" ht="19.5" customHeight="1">
      <c r="B11" s="8" t="s">
        <v>9</v>
      </c>
      <c r="C11" s="10" t="s">
        <v>10</v>
      </c>
      <c r="D11" s="7"/>
    </row>
    <row r="12" ht="19.5" customHeight="1">
      <c r="B12" s="8" t="s">
        <v>11</v>
      </c>
      <c r="C12" s="9"/>
      <c r="D12" s="7"/>
    </row>
    <row r="13" ht="19.5" customHeight="1">
      <c r="B13" s="8" t="s">
        <v>12</v>
      </c>
      <c r="C13" s="9"/>
      <c r="D13" s="7"/>
    </row>
    <row r="14" ht="19.5" customHeight="1">
      <c r="B14" s="8" t="s">
        <v>13</v>
      </c>
      <c r="C14" s="9"/>
      <c r="D14" s="7"/>
    </row>
    <row r="15" ht="19.5" customHeight="1">
      <c r="B15" s="8" t="s">
        <v>14</v>
      </c>
      <c r="C15" s="9" t="s">
        <v>15</v>
      </c>
      <c r="D15" s="7"/>
    </row>
    <row r="16" ht="19.5" customHeight="1">
      <c r="B16" s="8" t="s">
        <v>16</v>
      </c>
      <c r="C16" s="10" t="s">
        <v>17</v>
      </c>
      <c r="D16" s="7"/>
    </row>
    <row r="18" ht="27.75" customHeight="1">
      <c r="B18" s="11" t="s">
        <v>18</v>
      </c>
      <c r="C18" s="2"/>
      <c r="D18" s="3"/>
    </row>
    <row r="20" ht="13.5" customHeight="1">
      <c r="B20" s="12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:D2"/>
    <mergeCell ref="B3:D3"/>
    <mergeCell ref="B5:D5"/>
    <mergeCell ref="C6:D6"/>
    <mergeCell ref="C7:D7"/>
    <mergeCell ref="C8:D8"/>
    <mergeCell ref="C9:D9"/>
    <mergeCell ref="B18:D18"/>
    <mergeCell ref="B20:D20"/>
    <mergeCell ref="C10:D10"/>
    <mergeCell ref="C11:D11"/>
    <mergeCell ref="C12:D12"/>
    <mergeCell ref="C13:D13"/>
    <mergeCell ref="C14:D14"/>
    <mergeCell ref="C15:D15"/>
    <mergeCell ref="C16:D16"/>
  </mergeCells>
  <hyperlinks>
    <hyperlink r:id="rId1" ref="B20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3.71"/>
    <col customWidth="1" min="3" max="3" width="18.0"/>
    <col customWidth="1" min="4" max="4" width="40.0"/>
    <col customWidth="1" min="5" max="5" width="22.0"/>
    <col customWidth="1" min="6" max="7" width="20.0"/>
    <col customWidth="1" min="8" max="26" width="8.71"/>
  </cols>
  <sheetData>
    <row r="2" ht="18.0" customHeight="1">
      <c r="B2" s="13" t="s">
        <v>20</v>
      </c>
      <c r="C2" s="2"/>
      <c r="D2" s="2"/>
      <c r="E2" s="2"/>
      <c r="F2" s="2"/>
      <c r="G2" s="3"/>
    </row>
    <row r="3" ht="18.0" customHeight="1"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26</v>
      </c>
    </row>
    <row r="4" ht="19.5" customHeight="1">
      <c r="B4" s="15" t="s">
        <v>8</v>
      </c>
      <c r="C4" s="15"/>
      <c r="D4" s="16" t="s">
        <v>27</v>
      </c>
      <c r="E4" s="16"/>
      <c r="F4" s="16"/>
      <c r="G4" s="16"/>
    </row>
    <row r="5" ht="19.5" customHeight="1">
      <c r="B5" s="17"/>
      <c r="C5" s="17"/>
      <c r="D5" s="18"/>
      <c r="E5" s="18"/>
      <c r="F5" s="18"/>
      <c r="G5" s="18"/>
    </row>
    <row r="6" ht="19.5" customHeight="1">
      <c r="B6" s="15"/>
      <c r="C6" s="15"/>
      <c r="D6" s="16"/>
      <c r="E6" s="16"/>
      <c r="F6" s="16"/>
      <c r="G6" s="16"/>
    </row>
    <row r="7" ht="19.5" customHeight="1">
      <c r="B7" s="17"/>
      <c r="C7" s="17"/>
      <c r="D7" s="18"/>
      <c r="E7" s="18"/>
      <c r="F7" s="18"/>
      <c r="G7" s="18"/>
    </row>
    <row r="8" ht="19.5" customHeight="1">
      <c r="B8" s="15"/>
      <c r="C8" s="15"/>
      <c r="D8" s="16"/>
      <c r="E8" s="16"/>
      <c r="F8" s="16"/>
      <c r="G8" s="16"/>
    </row>
    <row r="11" ht="18.0" customHeight="1">
      <c r="B11" s="13" t="s">
        <v>28</v>
      </c>
      <c r="C11" s="2"/>
      <c r="D11" s="2"/>
      <c r="E11" s="2"/>
      <c r="F11" s="2"/>
      <c r="G11" s="3"/>
    </row>
    <row r="12" ht="18.0" customHeight="1">
      <c r="B12" s="14" t="s">
        <v>29</v>
      </c>
      <c r="C12" s="14" t="s">
        <v>30</v>
      </c>
      <c r="D12" s="19" t="s">
        <v>31</v>
      </c>
      <c r="E12" s="7"/>
      <c r="F12" s="14" t="s">
        <v>32</v>
      </c>
      <c r="G12" s="20"/>
    </row>
    <row r="13" ht="25.5" customHeight="1">
      <c r="B13" s="21" t="s">
        <v>33</v>
      </c>
      <c r="C13" s="18"/>
      <c r="D13" s="9"/>
      <c r="E13" s="7"/>
      <c r="F13" s="17"/>
      <c r="G13" s="18"/>
    </row>
    <row r="14" ht="25.5" customHeight="1">
      <c r="B14" s="8" t="s">
        <v>34</v>
      </c>
      <c r="C14" s="18"/>
      <c r="D14" s="9"/>
      <c r="E14" s="7"/>
      <c r="F14" s="17"/>
      <c r="G14" s="18"/>
    </row>
    <row r="15" ht="25.5" customHeight="1">
      <c r="B15" s="21" t="s">
        <v>35</v>
      </c>
      <c r="C15" s="18"/>
      <c r="D15" s="9"/>
      <c r="E15" s="7"/>
      <c r="F15" s="17"/>
      <c r="G15" s="18"/>
    </row>
    <row r="16" ht="25.5" customHeight="1">
      <c r="B16" s="8" t="s">
        <v>36</v>
      </c>
      <c r="C16" s="18"/>
      <c r="D16" s="9"/>
      <c r="E16" s="7"/>
      <c r="F16" s="17"/>
      <c r="G16" s="18"/>
    </row>
    <row r="17" ht="25.5" customHeight="1">
      <c r="B17" s="21" t="s">
        <v>37</v>
      </c>
      <c r="C17" s="18"/>
      <c r="D17" s="9"/>
      <c r="E17" s="7"/>
      <c r="F17" s="17"/>
      <c r="G17" s="18"/>
    </row>
    <row r="19" ht="27.75" customHeight="1">
      <c r="B19" s="22" t="s">
        <v>38</v>
      </c>
      <c r="C19" s="2"/>
      <c r="D19" s="2"/>
      <c r="E19" s="2"/>
      <c r="F19" s="2"/>
      <c r="G19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17:E17"/>
    <mergeCell ref="B19:G19"/>
    <mergeCell ref="B2:G2"/>
    <mergeCell ref="B11:G11"/>
    <mergeCell ref="D12:E12"/>
    <mergeCell ref="D13:E13"/>
    <mergeCell ref="D14:E14"/>
    <mergeCell ref="D15:E15"/>
    <mergeCell ref="D16:E16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8.0"/>
    <col customWidth="1" min="2" max="2" width="23.43"/>
    <col customWidth="1" min="3" max="4" width="36.0"/>
    <col customWidth="1" min="5" max="6" width="16.0"/>
    <col customWidth="1" min="7" max="7" width="28.0"/>
    <col customWidth="1" min="8" max="8" width="14.0"/>
    <col customWidth="1" min="9" max="26" width="8.71"/>
  </cols>
  <sheetData>
    <row r="1" ht="21.75" customHeight="1">
      <c r="A1" s="23" t="s">
        <v>39</v>
      </c>
      <c r="B1" s="2"/>
      <c r="C1" s="2"/>
      <c r="D1" s="2"/>
      <c r="E1" s="2"/>
      <c r="F1" s="2"/>
      <c r="G1" s="2"/>
      <c r="H1" s="3"/>
    </row>
    <row r="2" ht="21.75" customHeight="1">
      <c r="A2" s="14" t="s">
        <v>40</v>
      </c>
      <c r="B2" s="14" t="s">
        <v>41</v>
      </c>
      <c r="C2" s="14" t="s">
        <v>42</v>
      </c>
      <c r="D2" s="14" t="s">
        <v>43</v>
      </c>
      <c r="E2" s="14" t="s">
        <v>44</v>
      </c>
      <c r="F2" s="14" t="s">
        <v>45</v>
      </c>
      <c r="G2" s="14" t="s">
        <v>46</v>
      </c>
      <c r="H2" s="14" t="s">
        <v>47</v>
      </c>
    </row>
    <row r="3" ht="21.75" customHeight="1">
      <c r="A3" s="24" t="s">
        <v>48</v>
      </c>
      <c r="B3" s="6"/>
      <c r="C3" s="6"/>
      <c r="D3" s="6"/>
      <c r="E3" s="6"/>
      <c r="F3" s="6"/>
      <c r="G3" s="6"/>
      <c r="H3" s="7"/>
    </row>
    <row r="4" ht="30.0" customHeight="1">
      <c r="A4" s="15">
        <v>1.0</v>
      </c>
      <c r="B4" s="8" t="s">
        <v>49</v>
      </c>
      <c r="C4" s="25" t="s">
        <v>50</v>
      </c>
      <c r="D4" s="18"/>
      <c r="E4" s="18"/>
      <c r="F4" s="17" t="str">
        <f t="shared" ref="F4:F33" si="1">IF(E4="Yes","✓ Compliant",IF(E4="No","⚠ Gap",IF(E4="N/A","— N/A","")))</f>
        <v/>
      </c>
      <c r="G4" s="26" t="s">
        <v>51</v>
      </c>
      <c r="H4" s="15">
        <v>3.0</v>
      </c>
    </row>
    <row r="5" ht="30.0" customHeight="1">
      <c r="A5" s="17">
        <v>2.0</v>
      </c>
      <c r="B5" s="21" t="s">
        <v>49</v>
      </c>
      <c r="C5" s="27" t="s">
        <v>52</v>
      </c>
      <c r="D5" s="18"/>
      <c r="E5" s="18"/>
      <c r="F5" s="17" t="str">
        <f t="shared" si="1"/>
        <v/>
      </c>
      <c r="G5" s="28" t="s">
        <v>53</v>
      </c>
      <c r="H5" s="17">
        <v>2.0</v>
      </c>
    </row>
    <row r="6" ht="30.0" customHeight="1">
      <c r="A6" s="15">
        <v>3.0</v>
      </c>
      <c r="B6" s="8" t="s">
        <v>49</v>
      </c>
      <c r="C6" s="25" t="s">
        <v>54</v>
      </c>
      <c r="D6" s="18"/>
      <c r="E6" s="18"/>
      <c r="F6" s="17" t="str">
        <f t="shared" si="1"/>
        <v/>
      </c>
      <c r="G6" s="26" t="s">
        <v>55</v>
      </c>
      <c r="H6" s="15">
        <v>2.0</v>
      </c>
    </row>
    <row r="7" ht="30.0" customHeight="1">
      <c r="A7" s="17">
        <v>4.0</v>
      </c>
      <c r="B7" s="21" t="s">
        <v>56</v>
      </c>
      <c r="C7" s="27" t="s">
        <v>57</v>
      </c>
      <c r="D7" s="18"/>
      <c r="E7" s="18"/>
      <c r="F7" s="17" t="str">
        <f t="shared" si="1"/>
        <v/>
      </c>
      <c r="G7" s="28" t="s">
        <v>58</v>
      </c>
      <c r="H7" s="17">
        <v>3.0</v>
      </c>
    </row>
    <row r="8" ht="30.0" customHeight="1">
      <c r="A8" s="15">
        <v>5.0</v>
      </c>
      <c r="B8" s="8" t="s">
        <v>56</v>
      </c>
      <c r="C8" s="25" t="s">
        <v>59</v>
      </c>
      <c r="D8" s="18"/>
      <c r="E8" s="18"/>
      <c r="F8" s="17" t="str">
        <f t="shared" si="1"/>
        <v/>
      </c>
      <c r="G8" s="26" t="s">
        <v>60</v>
      </c>
      <c r="H8" s="15">
        <v>3.0</v>
      </c>
    </row>
    <row r="9" ht="30.0" customHeight="1">
      <c r="A9" s="17">
        <v>6.0</v>
      </c>
      <c r="B9" s="21" t="s">
        <v>56</v>
      </c>
      <c r="C9" s="27" t="s">
        <v>61</v>
      </c>
      <c r="D9" s="18"/>
      <c r="E9" s="18"/>
      <c r="F9" s="17" t="str">
        <f t="shared" si="1"/>
        <v/>
      </c>
      <c r="G9" s="28" t="s">
        <v>62</v>
      </c>
      <c r="H9" s="17">
        <v>2.0</v>
      </c>
    </row>
    <row r="10" ht="30.0" customHeight="1">
      <c r="A10" s="15">
        <v>7.0</v>
      </c>
      <c r="B10" s="8" t="s">
        <v>56</v>
      </c>
      <c r="C10" s="25" t="s">
        <v>63</v>
      </c>
      <c r="D10" s="18"/>
      <c r="E10" s="18"/>
      <c r="F10" s="17" t="str">
        <f t="shared" si="1"/>
        <v/>
      </c>
      <c r="G10" s="26" t="s">
        <v>64</v>
      </c>
      <c r="H10" s="15">
        <v>3.0</v>
      </c>
    </row>
    <row r="11" ht="30.0" customHeight="1">
      <c r="A11" s="17">
        <v>8.0</v>
      </c>
      <c r="B11" s="21" t="s">
        <v>65</v>
      </c>
      <c r="C11" s="27" t="s">
        <v>66</v>
      </c>
      <c r="D11" s="18"/>
      <c r="E11" s="18"/>
      <c r="F11" s="17" t="str">
        <f t="shared" si="1"/>
        <v/>
      </c>
      <c r="G11" s="28" t="s">
        <v>67</v>
      </c>
      <c r="H11" s="17">
        <v>3.0</v>
      </c>
    </row>
    <row r="12" ht="30.0" customHeight="1">
      <c r="A12" s="15">
        <v>9.0</v>
      </c>
      <c r="B12" s="8" t="s">
        <v>65</v>
      </c>
      <c r="C12" s="25" t="s">
        <v>68</v>
      </c>
      <c r="D12" s="18"/>
      <c r="E12" s="18"/>
      <c r="F12" s="17" t="str">
        <f t="shared" si="1"/>
        <v/>
      </c>
      <c r="G12" s="26" t="s">
        <v>69</v>
      </c>
      <c r="H12" s="15">
        <v>3.0</v>
      </c>
    </row>
    <row r="13" ht="30.0" customHeight="1">
      <c r="A13" s="17">
        <v>10.0</v>
      </c>
      <c r="B13" s="21" t="s">
        <v>65</v>
      </c>
      <c r="C13" s="27" t="s">
        <v>70</v>
      </c>
      <c r="D13" s="18"/>
      <c r="E13" s="18"/>
      <c r="F13" s="17" t="str">
        <f t="shared" si="1"/>
        <v/>
      </c>
      <c r="G13" s="28" t="s">
        <v>71</v>
      </c>
      <c r="H13" s="17">
        <v>2.0</v>
      </c>
    </row>
    <row r="14" ht="30.0" customHeight="1">
      <c r="A14" s="15">
        <v>11.0</v>
      </c>
      <c r="B14" s="8" t="s">
        <v>65</v>
      </c>
      <c r="C14" s="25" t="s">
        <v>72</v>
      </c>
      <c r="D14" s="18"/>
      <c r="E14" s="18"/>
      <c r="F14" s="17" t="str">
        <f t="shared" si="1"/>
        <v/>
      </c>
      <c r="G14" s="26" t="s">
        <v>73</v>
      </c>
      <c r="H14" s="15">
        <v>2.0</v>
      </c>
    </row>
    <row r="15" ht="30.0" customHeight="1">
      <c r="A15" s="17">
        <v>12.0</v>
      </c>
      <c r="B15" s="21" t="s">
        <v>74</v>
      </c>
      <c r="C15" s="27" t="s">
        <v>75</v>
      </c>
      <c r="D15" s="18"/>
      <c r="E15" s="18"/>
      <c r="F15" s="17" t="str">
        <f t="shared" si="1"/>
        <v/>
      </c>
      <c r="G15" s="28" t="s">
        <v>76</v>
      </c>
      <c r="H15" s="17">
        <v>3.0</v>
      </c>
    </row>
    <row r="16" ht="30.0" customHeight="1">
      <c r="A16" s="15">
        <v>13.0</v>
      </c>
      <c r="B16" s="8" t="s">
        <v>74</v>
      </c>
      <c r="C16" s="25" t="s">
        <v>77</v>
      </c>
      <c r="D16" s="18"/>
      <c r="E16" s="18"/>
      <c r="F16" s="17" t="str">
        <f t="shared" si="1"/>
        <v/>
      </c>
      <c r="G16" s="26" t="s">
        <v>78</v>
      </c>
      <c r="H16" s="15">
        <v>3.0</v>
      </c>
    </row>
    <row r="17" ht="30.0" customHeight="1">
      <c r="A17" s="17">
        <v>14.0</v>
      </c>
      <c r="B17" s="21" t="s">
        <v>74</v>
      </c>
      <c r="C17" s="27" t="s">
        <v>79</v>
      </c>
      <c r="D17" s="18"/>
      <c r="E17" s="18"/>
      <c r="F17" s="17" t="str">
        <f t="shared" si="1"/>
        <v/>
      </c>
      <c r="G17" s="28" t="s">
        <v>80</v>
      </c>
      <c r="H17" s="17">
        <v>3.0</v>
      </c>
    </row>
    <row r="18" ht="30.0" customHeight="1">
      <c r="A18" s="15">
        <v>15.0</v>
      </c>
      <c r="B18" s="8" t="s">
        <v>81</v>
      </c>
      <c r="C18" s="25" t="s">
        <v>82</v>
      </c>
      <c r="D18" s="18"/>
      <c r="E18" s="18"/>
      <c r="F18" s="17" t="str">
        <f t="shared" si="1"/>
        <v/>
      </c>
      <c r="G18" s="26" t="s">
        <v>83</v>
      </c>
      <c r="H18" s="15">
        <v>3.0</v>
      </c>
    </row>
    <row r="19" ht="30.0" customHeight="1">
      <c r="A19" s="17">
        <v>16.0</v>
      </c>
      <c r="B19" s="21" t="s">
        <v>81</v>
      </c>
      <c r="C19" s="27" t="s">
        <v>84</v>
      </c>
      <c r="D19" s="18"/>
      <c r="E19" s="18"/>
      <c r="F19" s="17" t="str">
        <f t="shared" si="1"/>
        <v/>
      </c>
      <c r="G19" s="28" t="s">
        <v>85</v>
      </c>
      <c r="H19" s="17">
        <v>3.0</v>
      </c>
    </row>
    <row r="20" ht="30.0" customHeight="1">
      <c r="A20" s="15">
        <v>17.0</v>
      </c>
      <c r="B20" s="8" t="s">
        <v>81</v>
      </c>
      <c r="C20" s="25" t="s">
        <v>86</v>
      </c>
      <c r="D20" s="18"/>
      <c r="E20" s="18"/>
      <c r="F20" s="17" t="str">
        <f t="shared" si="1"/>
        <v/>
      </c>
      <c r="G20" s="26" t="s">
        <v>87</v>
      </c>
      <c r="H20" s="15">
        <v>3.0</v>
      </c>
    </row>
    <row r="21" ht="30.0" customHeight="1">
      <c r="A21" s="17">
        <v>18.0</v>
      </c>
      <c r="B21" s="21" t="s">
        <v>88</v>
      </c>
      <c r="C21" s="27" t="s">
        <v>89</v>
      </c>
      <c r="D21" s="18"/>
      <c r="E21" s="18"/>
      <c r="F21" s="17" t="str">
        <f t="shared" si="1"/>
        <v/>
      </c>
      <c r="G21" s="28" t="s">
        <v>90</v>
      </c>
      <c r="H21" s="17">
        <v>2.0</v>
      </c>
    </row>
    <row r="22" ht="30.0" customHeight="1">
      <c r="A22" s="15">
        <v>19.0</v>
      </c>
      <c r="B22" s="8" t="s">
        <v>88</v>
      </c>
      <c r="C22" s="25" t="s">
        <v>91</v>
      </c>
      <c r="D22" s="18"/>
      <c r="E22" s="18"/>
      <c r="F22" s="17" t="str">
        <f t="shared" si="1"/>
        <v/>
      </c>
      <c r="G22" s="26" t="s">
        <v>92</v>
      </c>
      <c r="H22" s="15">
        <v>2.0</v>
      </c>
    </row>
    <row r="23" ht="30.0" customHeight="1">
      <c r="A23" s="17">
        <v>20.0</v>
      </c>
      <c r="B23" s="21" t="s">
        <v>88</v>
      </c>
      <c r="C23" s="27" t="s">
        <v>93</v>
      </c>
      <c r="D23" s="18"/>
      <c r="E23" s="18"/>
      <c r="F23" s="17" t="str">
        <f t="shared" si="1"/>
        <v/>
      </c>
      <c r="G23" s="28" t="s">
        <v>94</v>
      </c>
      <c r="H23" s="17">
        <v>2.0</v>
      </c>
    </row>
    <row r="24" ht="30.0" customHeight="1">
      <c r="A24" s="15">
        <v>21.0</v>
      </c>
      <c r="B24" s="8" t="s">
        <v>95</v>
      </c>
      <c r="C24" s="25" t="s">
        <v>96</v>
      </c>
      <c r="D24" s="18"/>
      <c r="E24" s="18"/>
      <c r="F24" s="17" t="str">
        <f t="shared" si="1"/>
        <v/>
      </c>
      <c r="G24" s="26" t="s">
        <v>97</v>
      </c>
      <c r="H24" s="15">
        <v>3.0</v>
      </c>
    </row>
    <row r="25" ht="30.0" customHeight="1">
      <c r="A25" s="17">
        <v>22.0</v>
      </c>
      <c r="B25" s="21" t="s">
        <v>95</v>
      </c>
      <c r="C25" s="27" t="s">
        <v>98</v>
      </c>
      <c r="D25" s="18"/>
      <c r="E25" s="18"/>
      <c r="F25" s="17" t="str">
        <f t="shared" si="1"/>
        <v/>
      </c>
      <c r="G25" s="28" t="s">
        <v>99</v>
      </c>
      <c r="H25" s="17">
        <v>3.0</v>
      </c>
    </row>
    <row r="26" ht="30.0" customHeight="1">
      <c r="A26" s="15">
        <v>23.0</v>
      </c>
      <c r="B26" s="8" t="s">
        <v>95</v>
      </c>
      <c r="C26" s="25" t="s">
        <v>100</v>
      </c>
      <c r="D26" s="18"/>
      <c r="E26" s="18"/>
      <c r="F26" s="17" t="str">
        <f t="shared" si="1"/>
        <v/>
      </c>
      <c r="G26" s="26" t="s">
        <v>101</v>
      </c>
      <c r="H26" s="15">
        <v>2.0</v>
      </c>
    </row>
    <row r="27" ht="30.0" customHeight="1">
      <c r="A27" s="17">
        <v>24.0</v>
      </c>
      <c r="B27" s="21" t="s">
        <v>102</v>
      </c>
      <c r="C27" s="27" t="s">
        <v>103</v>
      </c>
      <c r="D27" s="18"/>
      <c r="E27" s="18"/>
      <c r="F27" s="17" t="str">
        <f t="shared" si="1"/>
        <v/>
      </c>
      <c r="G27" s="28" t="s">
        <v>62</v>
      </c>
      <c r="H27" s="17">
        <v>2.0</v>
      </c>
    </row>
    <row r="28" ht="30.0" customHeight="1">
      <c r="A28" s="15">
        <v>25.0</v>
      </c>
      <c r="B28" s="8" t="s">
        <v>102</v>
      </c>
      <c r="C28" s="25" t="s">
        <v>104</v>
      </c>
      <c r="D28" s="18"/>
      <c r="E28" s="18"/>
      <c r="F28" s="17" t="str">
        <f t="shared" si="1"/>
        <v/>
      </c>
      <c r="G28" s="26" t="s">
        <v>105</v>
      </c>
      <c r="H28" s="15">
        <v>2.0</v>
      </c>
    </row>
    <row r="29" ht="30.0" customHeight="1">
      <c r="A29" s="17">
        <v>26.0</v>
      </c>
      <c r="B29" s="21" t="s">
        <v>106</v>
      </c>
      <c r="C29" s="27" t="s">
        <v>107</v>
      </c>
      <c r="D29" s="18"/>
      <c r="E29" s="18"/>
      <c r="F29" s="17" t="str">
        <f t="shared" si="1"/>
        <v/>
      </c>
      <c r="G29" s="28" t="s">
        <v>108</v>
      </c>
      <c r="H29" s="17">
        <v>2.0</v>
      </c>
    </row>
    <row r="30" ht="30.0" customHeight="1">
      <c r="A30" s="15">
        <v>27.0</v>
      </c>
      <c r="B30" s="8" t="s">
        <v>106</v>
      </c>
      <c r="C30" s="25" t="s">
        <v>109</v>
      </c>
      <c r="D30" s="18"/>
      <c r="E30" s="18"/>
      <c r="F30" s="17" t="str">
        <f t="shared" si="1"/>
        <v/>
      </c>
      <c r="G30" s="26" t="s">
        <v>110</v>
      </c>
      <c r="H30" s="15">
        <v>2.0</v>
      </c>
    </row>
    <row r="31" ht="30.0" customHeight="1">
      <c r="A31" s="17">
        <v>28.0</v>
      </c>
      <c r="B31" s="21" t="s">
        <v>111</v>
      </c>
      <c r="C31" s="27" t="s">
        <v>112</v>
      </c>
      <c r="D31" s="18"/>
      <c r="E31" s="18"/>
      <c r="F31" s="17" t="str">
        <f t="shared" si="1"/>
        <v/>
      </c>
      <c r="G31" s="28" t="s">
        <v>113</v>
      </c>
      <c r="H31" s="17">
        <v>2.0</v>
      </c>
    </row>
    <row r="32" ht="30.0" customHeight="1">
      <c r="A32" s="15">
        <v>29.0</v>
      </c>
      <c r="B32" s="8" t="s">
        <v>111</v>
      </c>
      <c r="C32" s="25" t="s">
        <v>114</v>
      </c>
      <c r="D32" s="18"/>
      <c r="E32" s="18"/>
      <c r="F32" s="17" t="str">
        <f t="shared" si="1"/>
        <v/>
      </c>
      <c r="G32" s="26" t="s">
        <v>115</v>
      </c>
      <c r="H32" s="15">
        <v>2.0</v>
      </c>
    </row>
    <row r="33" ht="30.0" customHeight="1">
      <c r="A33" s="17">
        <v>30.0</v>
      </c>
      <c r="B33" s="21" t="s">
        <v>116</v>
      </c>
      <c r="C33" s="27" t="s">
        <v>117</v>
      </c>
      <c r="D33" s="18"/>
      <c r="E33" s="18"/>
      <c r="F33" s="17" t="str">
        <f t="shared" si="1"/>
        <v/>
      </c>
      <c r="G33" s="28" t="s">
        <v>118</v>
      </c>
      <c r="H33" s="17">
        <v>2.0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A3:H3"/>
  </mergeCells>
  <dataValidations>
    <dataValidation type="list" allowBlank="1" sqref="E4:E33">
      <formula1>"Yes,No,N/A"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0"/>
    <col customWidth="1" min="2" max="2" width="20.0"/>
    <col customWidth="1" min="3" max="3" width="30.0"/>
    <col customWidth="1" min="4" max="26" width="8.71"/>
  </cols>
  <sheetData>
    <row r="1" ht="30.0" customHeight="1">
      <c r="A1" s="29" t="s">
        <v>119</v>
      </c>
      <c r="B1" s="2"/>
      <c r="C1" s="3"/>
    </row>
    <row r="3">
      <c r="A3" s="30" t="s">
        <v>120</v>
      </c>
      <c r="B3" s="31"/>
    </row>
    <row r="4">
      <c r="A4" s="30" t="s">
        <v>121</v>
      </c>
      <c r="B4" s="31"/>
    </row>
    <row r="5">
      <c r="A5" s="30" t="s">
        <v>122</v>
      </c>
      <c r="B5" s="31"/>
    </row>
    <row r="6">
      <c r="A6" s="30" t="s">
        <v>13</v>
      </c>
      <c r="B6" s="31"/>
    </row>
    <row r="8">
      <c r="A8" s="30" t="s">
        <v>123</v>
      </c>
      <c r="B8" s="32">
        <f>SUMPRODUCT((Questionnaire!E4:E33&lt;&gt;"")*Questionnaire!H4:H33*3)</f>
        <v>0</v>
      </c>
    </row>
    <row r="9">
      <c r="A9" s="30" t="s">
        <v>124</v>
      </c>
      <c r="B9" s="32">
        <f>SUMPRODUCT((Questionnaire!E4:E33="Yes")*Questionnaire!H4:H33)</f>
        <v>0</v>
      </c>
    </row>
    <row r="10">
      <c r="A10" s="30" t="s">
        <v>125</v>
      </c>
      <c r="B10" s="32">
        <f>IF(C8=0,0,C9/C8)</f>
        <v>0</v>
      </c>
    </row>
    <row r="11">
      <c r="A11" s="30" t="s">
        <v>126</v>
      </c>
      <c r="B11" s="33" t="str">
        <f>IF(C10&gt;=0.9,"Low Risk",IF(C10&gt;=0.75,"Medium Risk",IF(C10&gt;=0.5,"High Risk","Critical Risk")))</f>
        <v>Critical Risk</v>
      </c>
    </row>
    <row r="13">
      <c r="A13" s="34" t="s">
        <v>127</v>
      </c>
      <c r="B13" s="34" t="s">
        <v>128</v>
      </c>
      <c r="C13" s="34" t="s">
        <v>129</v>
      </c>
    </row>
    <row r="14">
      <c r="A14" s="35" t="s">
        <v>130</v>
      </c>
      <c r="B14" s="36" t="s">
        <v>131</v>
      </c>
      <c r="C14" s="37" t="s">
        <v>132</v>
      </c>
    </row>
    <row r="15">
      <c r="A15" s="38" t="s">
        <v>133</v>
      </c>
      <c r="B15" s="39" t="s">
        <v>134</v>
      </c>
      <c r="C15" s="40" t="s">
        <v>135</v>
      </c>
    </row>
    <row r="16">
      <c r="A16" s="41" t="s">
        <v>136</v>
      </c>
      <c r="B16" s="42" t="s">
        <v>137</v>
      </c>
      <c r="C16" s="43" t="s">
        <v>138</v>
      </c>
    </row>
    <row r="17">
      <c r="A17" s="44" t="s">
        <v>139</v>
      </c>
      <c r="B17" s="45" t="s">
        <v>140</v>
      </c>
      <c r="C17" s="46" t="s">
        <v>141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22.0"/>
    <col customWidth="1" min="3" max="4" width="18.0"/>
    <col customWidth="1" min="5" max="6" width="16.0"/>
    <col customWidth="1" min="7" max="8" width="18.0"/>
    <col customWidth="1" min="9" max="9" width="20.0"/>
    <col customWidth="1" min="10" max="10" width="16.0"/>
    <col customWidth="1" min="11" max="26" width="8.71"/>
  </cols>
  <sheetData>
    <row r="1">
      <c r="A1" s="23" t="s">
        <v>142</v>
      </c>
      <c r="B1" s="2"/>
      <c r="C1" s="2"/>
      <c r="D1" s="2"/>
      <c r="E1" s="2"/>
      <c r="F1" s="2"/>
      <c r="G1" s="2"/>
      <c r="H1" s="2"/>
      <c r="I1" s="2"/>
      <c r="J1" s="3"/>
    </row>
    <row r="2">
      <c r="A2" s="14" t="s">
        <v>40</v>
      </c>
      <c r="B2" s="14" t="s">
        <v>143</v>
      </c>
      <c r="C2" s="14" t="s">
        <v>144</v>
      </c>
      <c r="D2" s="14" t="s">
        <v>145</v>
      </c>
      <c r="E2" s="14" t="s">
        <v>146</v>
      </c>
      <c r="F2" s="14" t="s">
        <v>147</v>
      </c>
      <c r="G2" s="14" t="s">
        <v>148</v>
      </c>
      <c r="H2" s="14" t="s">
        <v>149</v>
      </c>
      <c r="I2" s="14" t="s">
        <v>26</v>
      </c>
      <c r="J2" s="14" t="s">
        <v>150</v>
      </c>
    </row>
    <row r="3">
      <c r="A3" s="18">
        <v>1.0</v>
      </c>
      <c r="B3" s="18" t="s">
        <v>151</v>
      </c>
      <c r="C3" s="17" t="s">
        <v>152</v>
      </c>
      <c r="D3" s="17" t="s">
        <v>153</v>
      </c>
      <c r="E3" s="17" t="s">
        <v>154</v>
      </c>
      <c r="F3" s="17" t="s">
        <v>155</v>
      </c>
      <c r="G3" s="17" t="s">
        <v>134</v>
      </c>
      <c r="H3" s="17" t="s">
        <v>156</v>
      </c>
      <c r="I3" s="17" t="s">
        <v>157</v>
      </c>
      <c r="J3" s="17" t="s">
        <v>158</v>
      </c>
    </row>
    <row r="4">
      <c r="A4" s="16">
        <v>2.0</v>
      </c>
      <c r="B4" s="16" t="s">
        <v>159</v>
      </c>
      <c r="C4" s="15" t="s">
        <v>160</v>
      </c>
      <c r="D4" s="15" t="s">
        <v>161</v>
      </c>
      <c r="E4" s="15" t="s">
        <v>162</v>
      </c>
      <c r="F4" s="15" t="s">
        <v>163</v>
      </c>
      <c r="G4" s="15" t="s">
        <v>131</v>
      </c>
      <c r="H4" s="15" t="s">
        <v>164</v>
      </c>
      <c r="I4" s="15" t="s">
        <v>165</v>
      </c>
      <c r="J4" s="15" t="s">
        <v>158</v>
      </c>
    </row>
    <row r="5">
      <c r="A5" s="18">
        <v>3.0</v>
      </c>
      <c r="B5" s="18" t="s">
        <v>166</v>
      </c>
      <c r="C5" s="17" t="s">
        <v>167</v>
      </c>
      <c r="D5" s="17" t="s">
        <v>168</v>
      </c>
      <c r="E5" s="17" t="s">
        <v>169</v>
      </c>
      <c r="F5" s="17" t="s">
        <v>170</v>
      </c>
      <c r="G5" s="17" t="s">
        <v>134</v>
      </c>
      <c r="H5" s="17" t="s">
        <v>171</v>
      </c>
      <c r="I5" s="17" t="s">
        <v>157</v>
      </c>
      <c r="J5" s="17" t="s">
        <v>172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printOptions/>
  <pageMargins bottom="1.0" footer="0.0" header="0.0" left="0.75" right="0.75" top="1.0"/>
  <pageSetup paperSize="9" orientation="portrait"/>
  <drawing r:id="rId1"/>
</worksheet>
</file>